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712 MATERIALS\712 REAR PORCH SHED INSULATION INSTALL 2022\"/>
    </mc:Choice>
  </mc:AlternateContent>
  <bookViews>
    <workbookView xWindow="0" yWindow="0" windowWidth="17310" windowHeight="11415"/>
  </bookViews>
  <sheets>
    <sheet name="Sheet1" sheetId="1" r:id="rId1"/>
  </sheets>
  <definedNames>
    <definedName name="_xlnm.Print_Area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I8" i="1"/>
  <c r="I9" i="1"/>
  <c r="I10" i="1"/>
  <c r="I11" i="1"/>
  <c r="I12" i="1"/>
  <c r="I13" i="1"/>
  <c r="I14" i="1"/>
  <c r="I15" i="1"/>
  <c r="I16" i="1"/>
  <c r="I17" i="1"/>
  <c r="I18" i="1"/>
  <c r="I19" i="1"/>
  <c r="I7" i="1"/>
  <c r="C17" i="1" l="1"/>
  <c r="E21" i="1"/>
  <c r="I23" i="1" l="1"/>
  <c r="G19" i="1"/>
  <c r="H15" i="1"/>
  <c r="H14" i="1"/>
  <c r="H13" i="1"/>
  <c r="H12" i="1"/>
  <c r="G18" i="1"/>
  <c r="H17" i="1"/>
  <c r="G17" i="1"/>
  <c r="H16" i="1"/>
  <c r="G16" i="1"/>
  <c r="G15" i="1"/>
  <c r="G14" i="1"/>
  <c r="G13" i="1"/>
  <c r="G12" i="1"/>
  <c r="G11" i="1"/>
  <c r="G10" i="1"/>
  <c r="G9" i="1"/>
  <c r="G8" i="1"/>
  <c r="G7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 l="1"/>
  <c r="F10" i="1"/>
  <c r="E10" i="1"/>
  <c r="F9" i="1"/>
  <c r="E9" i="1"/>
  <c r="F8" i="1"/>
  <c r="E8" i="1"/>
  <c r="F7" i="1"/>
  <c r="E7" i="1"/>
</calcChain>
</file>

<file path=xl/sharedStrings.xml><?xml version="1.0" encoding="utf-8"?>
<sst xmlns="http://schemas.openxmlformats.org/spreadsheetml/2006/main" count="14" uniqueCount="14">
  <si>
    <t>FINISHED PIECE QTY PER JOB</t>
  </si>
  <si>
    <t>FINISHED PIECE LENGTH</t>
  </si>
  <si>
    <t>COUNT 1 =</t>
  </si>
  <si>
    <t>COUNT 2 =</t>
  </si>
  <si>
    <t xml:space="preserve">BOARD LENGTH = </t>
  </si>
  <si>
    <t>KERF WIDTH =</t>
  </si>
  <si>
    <t>COST PER BOARD =</t>
  </si>
  <si>
    <t>SALES TAX % =</t>
  </si>
  <si>
    <t>TOTAL PRICE + TAX =</t>
  </si>
  <si>
    <t>WASTE FROM STOCK BOARD</t>
  </si>
  <si>
    <t>SUM OF WASTE =</t>
  </si>
  <si>
    <t>FINISHED PIECES AS ARRAYED ON BOARDS</t>
  </si>
  <si>
    <t># STOCK BOARDS</t>
  </si>
  <si>
    <t>USER INPUTS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</si>
</sst>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0.000"/>
    <numFmt numFmtId="165" formatCode="&quot;$&quot;#,##0.00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2" borderId="6" xfId="0" applyNumberForma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164" fontId="0" fillId="11" borderId="1" xfId="0" applyNumberFormat="1" applyFill="1" applyBorder="1" applyAlignment="1">
      <alignment horizontal="center" vertical="center"/>
    </xf>
    <xf numFmtId="164" fontId="0" fillId="12" borderId="1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65" fontId="0" fillId="0" borderId="1" xfId="1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164" fontId="0" fillId="2" borderId="11" xfId="0" applyNumberFormat="1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13" borderId="14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2" xfId="0" applyFill="1" applyBorder="1" applyAlignment="1">
      <alignment horizontal="right" vertical="center"/>
    </xf>
    <xf numFmtId="165" fontId="0" fillId="13" borderId="16" xfId="1" applyNumberFormat="1" applyFont="1" applyFill="1" applyBorder="1" applyAlignment="1">
      <alignment horizontal="left" vertical="center"/>
    </xf>
    <xf numFmtId="0" fontId="0" fillId="13" borderId="17" xfId="0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0" fontId="0" fillId="13" borderId="1" xfId="0" applyFill="1" applyBorder="1" applyAlignment="1">
      <alignment horizontal="right" vertical="center"/>
    </xf>
    <xf numFmtId="9" fontId="0" fillId="13" borderId="18" xfId="2" applyFont="1" applyFill="1" applyBorder="1" applyAlignment="1">
      <alignment horizontal="left" vertical="center"/>
    </xf>
    <xf numFmtId="0" fontId="0" fillId="13" borderId="18" xfId="0" applyFill="1" applyBorder="1" applyAlignment="1">
      <alignment horizontal="left" vertical="center"/>
    </xf>
    <xf numFmtId="0" fontId="0" fillId="13" borderId="19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13" borderId="21" xfId="0" applyFill="1" applyBorder="1" applyAlignment="1">
      <alignment horizontal="right" vertical="center"/>
    </xf>
    <xf numFmtId="0" fontId="0" fillId="13" borderId="22" xfId="0" applyFill="1" applyBorder="1" applyAlignment="1">
      <alignment horizontal="left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zoomScale="130" zoomScaleNormal="130" workbookViewId="0">
      <selection activeCell="K10" sqref="K10"/>
    </sheetView>
  </sheetViews>
  <sheetFormatPr defaultRowHeight="14.25" x14ac:dyDescent="0.2"/>
  <cols>
    <col min="1" max="1" width="3.625" style="3" bestFit="1" customWidth="1"/>
    <col min="2" max="2" width="10.75" style="1" customWidth="1"/>
    <col min="3" max="3" width="10.625" style="3" bestFit="1" customWidth="1"/>
    <col min="4" max="4" width="11.5" style="3" customWidth="1"/>
    <col min="5" max="5" width="8.75" style="3" bestFit="1" customWidth="1"/>
    <col min="6" max="6" width="6.625" style="3" bestFit="1" customWidth="1"/>
    <col min="7" max="7" width="8.125" style="3" customWidth="1"/>
    <col min="8" max="8" width="11" style="3" customWidth="1"/>
    <col min="9" max="9" width="8.5" style="3" customWidth="1"/>
    <col min="10" max="10" width="3.125" style="3" customWidth="1"/>
    <col min="11" max="11" width="14.625" style="3" customWidth="1"/>
    <col min="12" max="12" width="2.625" style="1" customWidth="1"/>
    <col min="13" max="13" width="6.875" style="3" customWidth="1"/>
    <col min="14" max="16384" width="9" style="3"/>
  </cols>
  <sheetData>
    <row r="1" spans="1:9" ht="15" thickBot="1" x14ac:dyDescent="0.25"/>
    <row r="2" spans="1:9" x14ac:dyDescent="0.2">
      <c r="E2" s="46" t="s">
        <v>13</v>
      </c>
      <c r="F2" s="47"/>
      <c r="G2" s="48" t="s">
        <v>6</v>
      </c>
      <c r="H2" s="48"/>
      <c r="I2" s="49">
        <v>18.88</v>
      </c>
    </row>
    <row r="3" spans="1:9" x14ac:dyDescent="0.2">
      <c r="E3" s="50"/>
      <c r="F3" s="51"/>
      <c r="G3" s="52" t="s">
        <v>7</v>
      </c>
      <c r="H3" s="52"/>
      <c r="I3" s="53">
        <v>0.06</v>
      </c>
    </row>
    <row r="4" spans="1:9" x14ac:dyDescent="0.2">
      <c r="E4" s="50"/>
      <c r="F4" s="51"/>
      <c r="G4" s="52" t="s">
        <v>4</v>
      </c>
      <c r="H4" s="52"/>
      <c r="I4" s="54">
        <v>96</v>
      </c>
    </row>
    <row r="5" spans="1:9" ht="15" thickBot="1" x14ac:dyDescent="0.25">
      <c r="E5" s="55"/>
      <c r="F5" s="56"/>
      <c r="G5" s="57" t="s">
        <v>5</v>
      </c>
      <c r="H5" s="57"/>
      <c r="I5" s="58">
        <v>0.125</v>
      </c>
    </row>
    <row r="6" spans="1:9" ht="60" customHeight="1" x14ac:dyDescent="0.2">
      <c r="A6" s="13"/>
      <c r="B6" s="7" t="s">
        <v>1</v>
      </c>
      <c r="C6" s="8" t="s">
        <v>0</v>
      </c>
      <c r="D6" s="2" t="s">
        <v>12</v>
      </c>
      <c r="E6" s="44" t="s">
        <v>11</v>
      </c>
      <c r="F6" s="44"/>
      <c r="G6" s="44"/>
      <c r="H6" s="44"/>
      <c r="I6" s="45" t="s">
        <v>9</v>
      </c>
    </row>
    <row r="7" spans="1:9" x14ac:dyDescent="0.2">
      <c r="A7" s="11"/>
      <c r="B7" s="23">
        <v>32.625</v>
      </c>
      <c r="C7" s="12">
        <v>4</v>
      </c>
      <c r="D7" s="15">
        <v>1</v>
      </c>
      <c r="E7" s="23">
        <f>B7</f>
        <v>32.625</v>
      </c>
      <c r="F7" s="23">
        <f>B7</f>
        <v>32.625</v>
      </c>
      <c r="G7" s="26">
        <f>B13</f>
        <v>28.5</v>
      </c>
      <c r="H7" s="4"/>
      <c r="I7" s="16">
        <f>$I$4-SUM(E7:H7)-COUNT(E7:H7)*$I$5</f>
        <v>1.875</v>
      </c>
    </row>
    <row r="8" spans="1:9" x14ac:dyDescent="0.2">
      <c r="A8" s="11"/>
      <c r="B8" s="20">
        <v>32.313000000000002</v>
      </c>
      <c r="C8" s="12">
        <v>5</v>
      </c>
      <c r="D8" s="17">
        <v>2</v>
      </c>
      <c r="E8" s="23">
        <f>B7</f>
        <v>32.625</v>
      </c>
      <c r="F8" s="23">
        <f>B7</f>
        <v>32.625</v>
      </c>
      <c r="G8" s="26">
        <f>B13</f>
        <v>28.5</v>
      </c>
      <c r="H8" s="4"/>
      <c r="I8" s="18">
        <f t="shared" ref="I8:I19" si="0">$I$4-SUM(E8:H8)-COUNT(E8:H8)*$I$5</f>
        <v>1.875</v>
      </c>
    </row>
    <row r="9" spans="1:9" x14ac:dyDescent="0.2">
      <c r="A9" s="11"/>
      <c r="B9" s="21">
        <v>32.063000000000002</v>
      </c>
      <c r="C9" s="12">
        <v>5</v>
      </c>
      <c r="D9" s="17">
        <v>3</v>
      </c>
      <c r="E9" s="20">
        <f>B8</f>
        <v>32.313000000000002</v>
      </c>
      <c r="F9" s="20">
        <f>B8</f>
        <v>32.313000000000002</v>
      </c>
      <c r="G9" s="26">
        <f>B13</f>
        <v>28.5</v>
      </c>
      <c r="H9" s="4"/>
      <c r="I9" s="18">
        <f t="shared" si="0"/>
        <v>2.4989999999999952</v>
      </c>
    </row>
    <row r="10" spans="1:9" x14ac:dyDescent="0.2">
      <c r="A10" s="11"/>
      <c r="B10" s="25">
        <v>32</v>
      </c>
      <c r="C10" s="12">
        <v>5</v>
      </c>
      <c r="D10" s="17">
        <v>4</v>
      </c>
      <c r="E10" s="20">
        <f>B8</f>
        <v>32.313000000000002</v>
      </c>
      <c r="F10" s="20">
        <f>B8</f>
        <v>32.313000000000002</v>
      </c>
      <c r="G10" s="26">
        <f>B13</f>
        <v>28.5</v>
      </c>
      <c r="H10" s="4"/>
      <c r="I10" s="18">
        <f t="shared" si="0"/>
        <v>2.4989999999999952</v>
      </c>
    </row>
    <row r="11" spans="1:9" x14ac:dyDescent="0.2">
      <c r="A11" s="11"/>
      <c r="B11" s="22">
        <v>31.875</v>
      </c>
      <c r="C11" s="12">
        <v>4</v>
      </c>
      <c r="D11" s="17">
        <v>5</v>
      </c>
      <c r="E11" s="20">
        <f>B8</f>
        <v>32.313000000000002</v>
      </c>
      <c r="F11" s="21">
        <f>B9</f>
        <v>32.063000000000002</v>
      </c>
      <c r="G11" s="6">
        <f>B14</f>
        <v>23.812999999999999</v>
      </c>
      <c r="H11" s="4"/>
      <c r="I11" s="18">
        <f t="shared" si="0"/>
        <v>7.4359999999999928</v>
      </c>
    </row>
    <row r="12" spans="1:9" x14ac:dyDescent="0.2">
      <c r="A12" s="11"/>
      <c r="B12" s="19">
        <v>31.812999999999999</v>
      </c>
      <c r="C12" s="12">
        <v>4</v>
      </c>
      <c r="D12" s="17">
        <v>6</v>
      </c>
      <c r="E12" s="21">
        <f>B9</f>
        <v>32.063000000000002</v>
      </c>
      <c r="F12" s="21">
        <f>B9</f>
        <v>32.063000000000002</v>
      </c>
      <c r="G12" s="6">
        <f>B14</f>
        <v>23.812999999999999</v>
      </c>
      <c r="H12" s="5">
        <f>B16</f>
        <v>7.375</v>
      </c>
      <c r="I12" s="18">
        <f t="shared" si="0"/>
        <v>0.18599999999999284</v>
      </c>
    </row>
    <row r="13" spans="1:9" x14ac:dyDescent="0.2">
      <c r="A13" s="11"/>
      <c r="B13" s="26">
        <v>28.5</v>
      </c>
      <c r="C13" s="12">
        <v>4</v>
      </c>
      <c r="D13" s="17">
        <v>7</v>
      </c>
      <c r="E13" s="21">
        <f>B9</f>
        <v>32.063000000000002</v>
      </c>
      <c r="F13" s="21">
        <f>B9</f>
        <v>32.063000000000002</v>
      </c>
      <c r="G13" s="6">
        <f>B14</f>
        <v>23.812999999999999</v>
      </c>
      <c r="H13" s="5">
        <f>B16</f>
        <v>7.375</v>
      </c>
      <c r="I13" s="18">
        <f t="shared" si="0"/>
        <v>0.18599999999999284</v>
      </c>
    </row>
    <row r="14" spans="1:9" x14ac:dyDescent="0.2">
      <c r="A14" s="11"/>
      <c r="B14" s="6">
        <v>23.812999999999999</v>
      </c>
      <c r="C14" s="12">
        <v>5</v>
      </c>
      <c r="D14" s="17">
        <v>8</v>
      </c>
      <c r="E14" s="25">
        <f>B10</f>
        <v>32</v>
      </c>
      <c r="F14" s="25">
        <f>B10</f>
        <v>32</v>
      </c>
      <c r="G14" s="6">
        <f>B14</f>
        <v>23.812999999999999</v>
      </c>
      <c r="H14" s="5">
        <f>B16</f>
        <v>7.375</v>
      </c>
      <c r="I14" s="18">
        <f t="shared" si="0"/>
        <v>0.31199999999999761</v>
      </c>
    </row>
    <row r="15" spans="1:9" x14ac:dyDescent="0.2">
      <c r="A15" s="11"/>
      <c r="B15" s="24">
        <v>12.125</v>
      </c>
      <c r="C15" s="12">
        <v>5</v>
      </c>
      <c r="D15" s="17">
        <v>9</v>
      </c>
      <c r="E15" s="25">
        <f>B10</f>
        <v>32</v>
      </c>
      <c r="F15" s="25">
        <f>B10</f>
        <v>32</v>
      </c>
      <c r="G15" s="6">
        <f>B14</f>
        <v>23.812999999999999</v>
      </c>
      <c r="H15" s="5">
        <f>B16</f>
        <v>7.375</v>
      </c>
      <c r="I15" s="18">
        <f t="shared" si="0"/>
        <v>0.31199999999999761</v>
      </c>
    </row>
    <row r="16" spans="1:9" ht="15" thickBot="1" x14ac:dyDescent="0.25">
      <c r="A16" s="11"/>
      <c r="B16" s="34">
        <v>7.375</v>
      </c>
      <c r="C16" s="35">
        <v>4</v>
      </c>
      <c r="D16" s="17">
        <v>10</v>
      </c>
      <c r="E16" s="25">
        <f>B10</f>
        <v>32</v>
      </c>
      <c r="F16" s="22">
        <f>B11</f>
        <v>31.875</v>
      </c>
      <c r="G16" s="24">
        <f>B15</f>
        <v>12.125</v>
      </c>
      <c r="H16" s="24">
        <f>B15</f>
        <v>12.125</v>
      </c>
      <c r="I16" s="18">
        <f t="shared" si="0"/>
        <v>7.375</v>
      </c>
    </row>
    <row r="17" spans="1:9" ht="15" thickBot="1" x14ac:dyDescent="0.25">
      <c r="A17" s="32"/>
      <c r="B17" s="37" t="s">
        <v>2</v>
      </c>
      <c r="C17" s="38">
        <f>SUM(C7:C16)</f>
        <v>45</v>
      </c>
      <c r="D17" s="33">
        <v>11</v>
      </c>
      <c r="E17" s="22">
        <f>B11</f>
        <v>31.875</v>
      </c>
      <c r="F17" s="22">
        <f>B11</f>
        <v>31.875</v>
      </c>
      <c r="G17" s="24">
        <f>B15</f>
        <v>12.125</v>
      </c>
      <c r="H17" s="24">
        <f>B15</f>
        <v>12.125</v>
      </c>
      <c r="I17" s="18">
        <f t="shared" si="0"/>
        <v>7.5</v>
      </c>
    </row>
    <row r="18" spans="1:9" x14ac:dyDescent="0.2">
      <c r="A18" s="13"/>
      <c r="B18" s="36"/>
      <c r="C18" s="36"/>
      <c r="D18" s="17">
        <v>12</v>
      </c>
      <c r="E18" s="22">
        <f>B11</f>
        <v>31.875</v>
      </c>
      <c r="F18" s="19">
        <f>B12</f>
        <v>31.812999999999999</v>
      </c>
      <c r="G18" s="24">
        <f>B15</f>
        <v>12.125</v>
      </c>
      <c r="H18" s="4"/>
      <c r="I18" s="18">
        <f t="shared" si="0"/>
        <v>19.811999999999998</v>
      </c>
    </row>
    <row r="19" spans="1:9" x14ac:dyDescent="0.2">
      <c r="A19" s="13"/>
      <c r="B19" s="13"/>
      <c r="C19" s="13"/>
      <c r="D19" s="17">
        <v>13</v>
      </c>
      <c r="E19" s="19">
        <f>B12</f>
        <v>31.812999999999999</v>
      </c>
      <c r="F19" s="19">
        <f>B12</f>
        <v>31.812999999999999</v>
      </c>
      <c r="G19" s="19">
        <f>B12</f>
        <v>31.812999999999999</v>
      </c>
      <c r="H19" s="4"/>
      <c r="I19" s="18">
        <f t="shared" si="0"/>
        <v>0.18600000000000705</v>
      </c>
    </row>
    <row r="20" spans="1:9" ht="15" thickBot="1" x14ac:dyDescent="0.25">
      <c r="A20" s="13"/>
      <c r="B20" s="13"/>
      <c r="C20" s="13"/>
      <c r="D20" s="41"/>
      <c r="E20" s="42"/>
      <c r="F20" s="4"/>
      <c r="G20" s="4"/>
      <c r="H20" s="4"/>
      <c r="I20" s="18"/>
    </row>
    <row r="21" spans="1:9" ht="15" thickBot="1" x14ac:dyDescent="0.25">
      <c r="A21" s="14"/>
      <c r="B21" s="13"/>
      <c r="C21" s="39"/>
      <c r="D21" s="37" t="s">
        <v>3</v>
      </c>
      <c r="E21" s="38">
        <f>COUNT(E7:H19)</f>
        <v>45</v>
      </c>
      <c r="F21" s="40"/>
      <c r="G21" s="4"/>
      <c r="H21" s="4"/>
      <c r="I21" s="18"/>
    </row>
    <row r="22" spans="1:9" x14ac:dyDescent="0.2">
      <c r="A22" s="14"/>
      <c r="B22" s="13"/>
      <c r="C22" s="10"/>
      <c r="D22" s="43"/>
      <c r="E22" s="9"/>
      <c r="F22" s="4"/>
      <c r="G22" s="4"/>
      <c r="H22" s="4"/>
      <c r="I22" s="18"/>
    </row>
    <row r="23" spans="1:9" x14ac:dyDescent="0.2">
      <c r="B23" s="27" t="s">
        <v>8</v>
      </c>
      <c r="C23" s="28"/>
      <c r="D23" s="31">
        <f>MAX(D7:D22)*(1+$I$3)*$I$2</f>
        <v>260.16640000000001</v>
      </c>
      <c r="E23" s="29" t="s">
        <v>10</v>
      </c>
      <c r="F23" s="30"/>
      <c r="G23" s="30"/>
      <c r="H23" s="30"/>
      <c r="I23" s="16">
        <f>SUM(I7:I19)</f>
        <v>52.052999999999969</v>
      </c>
    </row>
  </sheetData>
  <sortState ref="L9:N13">
    <sortCondition ref="L9:L13"/>
  </sortState>
  <mergeCells count="8">
    <mergeCell ref="B23:C23"/>
    <mergeCell ref="E23:H23"/>
    <mergeCell ref="G4:H4"/>
    <mergeCell ref="G5:H5"/>
    <mergeCell ref="G2:H2"/>
    <mergeCell ref="G3:H3"/>
    <mergeCell ref="E6:H6"/>
    <mergeCell ref="E2:F5"/>
  </mergeCells>
  <pageMargins left="0.7" right="0.7" top="0.75" bottom="0.75" header="0.3" footer="0.3"/>
  <pageSetup orientation="portrait" r:id="rId1"/>
  <ignoredErrors>
    <ignoredError sqref="E11 F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</dc:creator>
  <cp:lastModifiedBy>Steven</cp:lastModifiedBy>
  <dcterms:created xsi:type="dcterms:W3CDTF">2022-02-05T15:01:41Z</dcterms:created>
  <dcterms:modified xsi:type="dcterms:W3CDTF">2022-12-13T22:21:54Z</dcterms:modified>
</cp:coreProperties>
</file>